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10245" windowHeight="8325"/>
  </bookViews>
  <sheets>
    <sheet name="Generic" sheetId="1" r:id="rId1"/>
    <sheet name="problemSets" sheetId="2" r:id="rId2"/>
  </sheets>
  <calcPr calcId="144525"/>
  <fileRecoveryPr autoRecover="0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2" i="1"/>
  <c r="J3" i="1" l="1"/>
  <c r="J4" i="1"/>
  <c r="J5" i="1"/>
  <c r="J6" i="1"/>
  <c r="J7" i="1"/>
  <c r="J8" i="1"/>
  <c r="J9" i="1"/>
  <c r="J10" i="1"/>
  <c r="J11" i="1"/>
  <c r="J12" i="1"/>
  <c r="J13" i="1"/>
  <c r="J14" i="1"/>
  <c r="J2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D48" i="2"/>
  <c r="D27" i="2"/>
  <c r="D25" i="2"/>
  <c r="D46" i="2"/>
  <c r="D44" i="2"/>
  <c r="D37" i="2"/>
  <c r="D23" i="2"/>
  <c r="D51" i="2"/>
  <c r="D30" i="2"/>
  <c r="D16" i="2"/>
  <c r="D9" i="2"/>
  <c r="D2" i="2"/>
  <c r="D55" i="2" l="1"/>
  <c r="D53" i="2"/>
  <c r="C50" i="2" l="1"/>
  <c r="D6" i="2"/>
  <c r="D13" i="2"/>
  <c r="D20" i="2"/>
  <c r="D34" i="2"/>
  <c r="D41" i="2"/>
  <c r="C43" i="2" l="1"/>
  <c r="D39" i="2" l="1"/>
  <c r="D32" i="2"/>
  <c r="D18" i="2"/>
  <c r="D11" i="2"/>
  <c r="D4" i="2"/>
  <c r="K6" i="1" l="1"/>
  <c r="C36" i="2"/>
  <c r="K4" i="1"/>
  <c r="K9" i="1" l="1"/>
  <c r="K7" i="1"/>
  <c r="C29" i="2"/>
  <c r="C22" i="2"/>
  <c r="C15" i="2"/>
  <c r="C8" i="2"/>
  <c r="C2" i="2"/>
  <c r="K2" i="1" l="1"/>
  <c r="K11" i="1"/>
  <c r="K8" i="1"/>
  <c r="K5" i="1"/>
  <c r="K3" i="1"/>
  <c r="K14" i="1"/>
  <c r="K13" i="1"/>
  <c r="K12" i="1"/>
  <c r="K10" i="1"/>
</calcChain>
</file>

<file path=xl/comments1.xml><?xml version="1.0" encoding="utf-8"?>
<comments xmlns="http://schemas.openxmlformats.org/spreadsheetml/2006/main">
  <authors>
    <author>Author</author>
  </authors>
  <commentList>
    <comment ref="D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Bonus "καλλιγραφίας"</t>
        </r>
      </text>
    </comment>
    <comment ref="D2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Για την "καλλιγραφία"</t>
        </r>
      </text>
    </comment>
    <comment ref="D2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Όπως παραπάνω</t>
        </r>
      </text>
    </comment>
    <comment ref="D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Bonus "καλλιγραφίας"</t>
        </r>
      </text>
    </comment>
    <comment ref="D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Για την "καλλιγραφία"</t>
        </r>
      </text>
    </comment>
    <comment ref="D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Bonus "καλλιγραφίας"</t>
        </r>
      </text>
    </comment>
    <comment ref="D4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Για την "καλλιγραφία"</t>
        </r>
      </text>
    </comment>
  </commentList>
</comments>
</file>

<file path=xl/sharedStrings.xml><?xml version="1.0" encoding="utf-8"?>
<sst xmlns="http://schemas.openxmlformats.org/spreadsheetml/2006/main" count="76" uniqueCount="19">
  <si>
    <t>ΑΕΜ</t>
  </si>
  <si>
    <t>Βαθμός εργασίας</t>
  </si>
  <si>
    <t>Α/Α</t>
  </si>
  <si>
    <t>Ö</t>
  </si>
  <si>
    <t>Βαθμ. εξέτ. Απριλίου</t>
  </si>
  <si>
    <t>Βαθμ. εξέτ. Ιουνίου</t>
  </si>
  <si>
    <t>Τελικός βαθμός Ιουνίου</t>
  </si>
  <si>
    <t>Α.Ε.Μ. Ομάδας</t>
  </si>
  <si>
    <t>Problem-set01</t>
  </si>
  <si>
    <t>Problem-set03</t>
  </si>
  <si>
    <t>Problem-set02</t>
  </si>
  <si>
    <t>Βαθμός</t>
  </si>
  <si>
    <t>AVG_ALL</t>
  </si>
  <si>
    <t>SUM_per_set</t>
  </si>
  <si>
    <t>Διατήρηση Ενδιάμ.</t>
  </si>
  <si>
    <t>Δικαίωμα συμ. εξέτ. Ιουνίου</t>
  </si>
  <si>
    <t>ΤΕΛΙΚΟΣ</t>
  </si>
  <si>
    <t>Ημιάθροισμα ή μόνο Ιουνίου</t>
  </si>
  <si>
    <t>Προστιθέμενος κόπος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</si>
</sst>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Symbol"/>
      <family val="1"/>
      <charset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90" zoomScaleNormal="90" workbookViewId="0"/>
  </sheetViews>
  <sheetFormatPr defaultRowHeight="15" x14ac:dyDescent="0.25"/>
  <cols>
    <col min="1" max="1" width="5.7109375" style="1" customWidth="1"/>
    <col min="2" max="2" width="8.5703125" style="3" customWidth="1"/>
    <col min="3" max="3" width="19.85546875" style="3" bestFit="1" customWidth="1"/>
    <col min="4" max="4" width="26.5703125" style="3" bestFit="1" customWidth="1"/>
    <col min="5" max="5" width="18.42578125" style="3" bestFit="1" customWidth="1"/>
    <col min="6" max="6" width="18.140625" style="3" bestFit="1" customWidth="1"/>
    <col min="7" max="7" width="27" style="3" bestFit="1" customWidth="1"/>
    <col min="8" max="8" width="16.28515625" style="3" customWidth="1"/>
    <col min="9" max="9" width="20.5703125" style="3" bestFit="1" customWidth="1"/>
    <col min="10" max="10" width="21.85546875" style="3" customWidth="1"/>
    <col min="11" max="11" width="9.140625" style="3"/>
    <col min="12" max="16384" width="9.140625" style="2"/>
  </cols>
  <sheetData>
    <row r="1" spans="1:11" x14ac:dyDescent="0.25">
      <c r="A1" s="1" t="s">
        <v>2</v>
      </c>
      <c r="B1" s="1" t="s">
        <v>0</v>
      </c>
      <c r="C1" s="1" t="s">
        <v>4</v>
      </c>
      <c r="D1" s="1" t="s">
        <v>15</v>
      </c>
      <c r="E1" s="1" t="s">
        <v>5</v>
      </c>
      <c r="F1" s="1" t="s">
        <v>14</v>
      </c>
      <c r="G1" s="1" t="s">
        <v>17</v>
      </c>
      <c r="H1" s="1" t="s">
        <v>1</v>
      </c>
      <c r="I1" s="1" t="s">
        <v>18</v>
      </c>
      <c r="J1" s="1" t="s">
        <v>6</v>
      </c>
      <c r="K1" s="1" t="s">
        <v>16</v>
      </c>
    </row>
    <row r="2" spans="1:11" x14ac:dyDescent="0.25">
      <c r="A2" s="1">
        <v>1</v>
      </c>
      <c r="B2" s="5">
        <v>2078</v>
      </c>
      <c r="C2" s="3">
        <v>0</v>
      </c>
      <c r="D2" s="11" t="s">
        <v>3</v>
      </c>
      <c r="E2" s="3">
        <v>0</v>
      </c>
      <c r="F2" s="3">
        <v>0</v>
      </c>
      <c r="G2" s="3">
        <f>IF(F3=1,(C2+E2)/2,E2)</f>
        <v>0</v>
      </c>
      <c r="H2" s="12">
        <f>problemSets!C29</f>
        <v>7.3303333333333347</v>
      </c>
      <c r="I2" s="3">
        <v>0</v>
      </c>
      <c r="J2" s="13">
        <f>0.8*H2+0.2*G2+I2</f>
        <v>5.8642666666666683</v>
      </c>
      <c r="K2" s="13">
        <f>IF(J2&gt;10,10,J2)</f>
        <v>5.8642666666666683</v>
      </c>
    </row>
    <row r="3" spans="1:11" x14ac:dyDescent="0.25">
      <c r="A3" s="1">
        <v>2</v>
      </c>
      <c r="B3" s="3">
        <v>2180</v>
      </c>
      <c r="C3" s="3">
        <v>0</v>
      </c>
      <c r="D3" s="11" t="s">
        <v>3</v>
      </c>
      <c r="E3" s="3">
        <v>9.5</v>
      </c>
      <c r="F3" s="3">
        <v>0</v>
      </c>
      <c r="G3" s="3">
        <f t="shared" ref="G3:G14" si="0">IF(F4=1,(C3+E3)/2,E3)</f>
        <v>9.5</v>
      </c>
      <c r="H3" s="12">
        <f>problemSets!C2</f>
        <v>9.7063333333333333</v>
      </c>
      <c r="I3" s="3">
        <v>0</v>
      </c>
      <c r="J3" s="13">
        <f t="shared" ref="J3:J14" si="1">0.8*H3+0.2*G3+I3</f>
        <v>9.6650666666666663</v>
      </c>
      <c r="K3" s="13">
        <f>IF(J3&gt;10,10,J3)</f>
        <v>9.6650666666666663</v>
      </c>
    </row>
    <row r="4" spans="1:11" x14ac:dyDescent="0.25">
      <c r="A4" s="1">
        <v>3</v>
      </c>
      <c r="B4" s="3">
        <v>2263</v>
      </c>
      <c r="C4" s="3">
        <v>0</v>
      </c>
      <c r="D4" s="11" t="s">
        <v>3</v>
      </c>
      <c r="E4" s="3">
        <v>0</v>
      </c>
      <c r="F4" s="3">
        <v>0</v>
      </c>
      <c r="G4" s="3">
        <f t="shared" si="0"/>
        <v>0</v>
      </c>
      <c r="H4" s="12">
        <f>problemSets!C50</f>
        <v>2.6180000000000003</v>
      </c>
      <c r="I4" s="3">
        <v>0</v>
      </c>
      <c r="J4" s="13">
        <f t="shared" si="1"/>
        <v>2.0944000000000003</v>
      </c>
      <c r="K4" s="13">
        <f t="shared" ref="K4:K14" si="2">IF(J4&gt;10,10,J4)</f>
        <v>2.0944000000000003</v>
      </c>
    </row>
    <row r="5" spans="1:11" x14ac:dyDescent="0.25">
      <c r="A5" s="1">
        <v>4</v>
      </c>
      <c r="B5" s="3">
        <v>2378</v>
      </c>
      <c r="C5" s="3">
        <v>0</v>
      </c>
      <c r="D5" s="11" t="s">
        <v>3</v>
      </c>
      <c r="E5" s="3">
        <v>10.1</v>
      </c>
      <c r="F5" s="3">
        <v>0</v>
      </c>
      <c r="G5" s="3">
        <f t="shared" si="0"/>
        <v>10.1</v>
      </c>
      <c r="H5" s="12">
        <f>problemSets!C2</f>
        <v>9.7063333333333333</v>
      </c>
      <c r="I5" s="3">
        <v>0</v>
      </c>
      <c r="J5" s="13">
        <f t="shared" si="1"/>
        <v>9.7850666666666672</v>
      </c>
      <c r="K5" s="13">
        <f t="shared" si="2"/>
        <v>9.7850666666666672</v>
      </c>
    </row>
    <row r="6" spans="1:11" x14ac:dyDescent="0.25">
      <c r="A6" s="1">
        <v>5</v>
      </c>
      <c r="B6" s="3">
        <v>2420</v>
      </c>
      <c r="C6" s="3">
        <v>0</v>
      </c>
      <c r="D6" s="11" t="s">
        <v>3</v>
      </c>
      <c r="E6" s="3">
        <v>9.5</v>
      </c>
      <c r="F6" s="3">
        <v>0</v>
      </c>
      <c r="G6" s="3">
        <f t="shared" si="0"/>
        <v>9.5</v>
      </c>
      <c r="H6" s="12">
        <f>problemSets!C15</f>
        <v>8.7146666666666661</v>
      </c>
      <c r="I6" s="3">
        <v>0</v>
      </c>
      <c r="J6" s="13">
        <f t="shared" si="1"/>
        <v>8.8717333333333332</v>
      </c>
      <c r="K6" s="13">
        <f t="shared" si="2"/>
        <v>8.8717333333333332</v>
      </c>
    </row>
    <row r="7" spans="1:11" x14ac:dyDescent="0.25">
      <c r="A7" s="1">
        <v>6</v>
      </c>
      <c r="B7" s="3">
        <v>2506</v>
      </c>
      <c r="C7" s="5">
        <v>0</v>
      </c>
      <c r="D7" s="11" t="s">
        <v>3</v>
      </c>
      <c r="E7" s="3">
        <v>8.75</v>
      </c>
      <c r="F7" s="3">
        <v>0</v>
      </c>
      <c r="G7" s="3">
        <f t="shared" si="0"/>
        <v>8.75</v>
      </c>
      <c r="H7" s="12">
        <f>problemSets!C8</f>
        <v>9.9960000000000022</v>
      </c>
      <c r="I7" s="3">
        <v>3</v>
      </c>
      <c r="J7" s="13">
        <f t="shared" si="1"/>
        <v>12.746800000000002</v>
      </c>
      <c r="K7" s="13">
        <f t="shared" si="2"/>
        <v>10</v>
      </c>
    </row>
    <row r="8" spans="1:11" x14ac:dyDescent="0.25">
      <c r="A8" s="1">
        <v>7</v>
      </c>
      <c r="B8" s="3">
        <v>2530</v>
      </c>
      <c r="C8" s="3">
        <v>0</v>
      </c>
      <c r="D8" s="11" t="s">
        <v>3</v>
      </c>
      <c r="E8" s="3">
        <v>9.1999999999999993</v>
      </c>
      <c r="F8" s="3">
        <v>0</v>
      </c>
      <c r="G8" s="3">
        <f t="shared" si="0"/>
        <v>9.1999999999999993</v>
      </c>
      <c r="H8" s="12">
        <f>problemSets!C22</f>
        <v>10.984000000000002</v>
      </c>
      <c r="I8" s="3">
        <v>0</v>
      </c>
      <c r="J8" s="13">
        <f t="shared" si="1"/>
        <v>10.627200000000002</v>
      </c>
      <c r="K8" s="13">
        <f t="shared" si="2"/>
        <v>10</v>
      </c>
    </row>
    <row r="9" spans="1:11" x14ac:dyDescent="0.25">
      <c r="A9" s="1">
        <v>8</v>
      </c>
      <c r="B9" s="3">
        <v>2537</v>
      </c>
      <c r="C9" s="3">
        <v>0</v>
      </c>
      <c r="D9" s="11" t="s">
        <v>3</v>
      </c>
      <c r="E9" s="3">
        <v>0</v>
      </c>
      <c r="F9" s="3">
        <v>0</v>
      </c>
      <c r="G9" s="3">
        <f t="shared" si="0"/>
        <v>0</v>
      </c>
      <c r="H9" s="12">
        <f>problemSets!C36</f>
        <v>3.6653333333333342</v>
      </c>
      <c r="I9" s="3">
        <v>0</v>
      </c>
      <c r="J9" s="13">
        <f t="shared" si="1"/>
        <v>2.9322666666666675</v>
      </c>
      <c r="K9" s="16">
        <f t="shared" si="2"/>
        <v>2.9322666666666675</v>
      </c>
    </row>
    <row r="10" spans="1:11" x14ac:dyDescent="0.25">
      <c r="A10" s="1">
        <v>9</v>
      </c>
      <c r="B10" s="3">
        <v>2554</v>
      </c>
      <c r="C10" s="3">
        <v>0</v>
      </c>
      <c r="D10" s="11" t="s">
        <v>3</v>
      </c>
      <c r="E10" s="3">
        <v>0</v>
      </c>
      <c r="F10" s="3">
        <v>0</v>
      </c>
      <c r="G10" s="3">
        <f t="shared" si="0"/>
        <v>0</v>
      </c>
      <c r="H10" s="12">
        <f>problemSets!C36</f>
        <v>3.6653333333333342</v>
      </c>
      <c r="I10" s="3">
        <v>0</v>
      </c>
      <c r="J10" s="13">
        <f t="shared" si="1"/>
        <v>2.9322666666666675</v>
      </c>
      <c r="K10" s="16">
        <f t="shared" si="2"/>
        <v>2.9322666666666675</v>
      </c>
    </row>
    <row r="11" spans="1:11" x14ac:dyDescent="0.25">
      <c r="A11" s="1">
        <v>10</v>
      </c>
      <c r="B11" s="3">
        <v>2557</v>
      </c>
      <c r="C11" s="3">
        <v>0</v>
      </c>
      <c r="D11" s="11" t="s">
        <v>3</v>
      </c>
      <c r="E11" s="3">
        <v>7</v>
      </c>
      <c r="F11" s="3">
        <v>0</v>
      </c>
      <c r="G11" s="3">
        <f t="shared" si="0"/>
        <v>7</v>
      </c>
      <c r="H11" s="12">
        <f>problemSets!C43</f>
        <v>10.579333333333333</v>
      </c>
      <c r="I11" s="3">
        <v>0</v>
      </c>
      <c r="J11" s="13">
        <f t="shared" si="1"/>
        <v>9.8634666666666675</v>
      </c>
      <c r="K11" s="13">
        <f t="shared" si="2"/>
        <v>9.8634666666666675</v>
      </c>
    </row>
    <row r="12" spans="1:11" x14ac:dyDescent="0.25">
      <c r="A12" s="1">
        <v>11</v>
      </c>
      <c r="B12" s="3">
        <v>2561</v>
      </c>
      <c r="C12" s="3">
        <v>0</v>
      </c>
      <c r="D12" s="11" t="s">
        <v>3</v>
      </c>
      <c r="E12" s="3">
        <v>10</v>
      </c>
      <c r="F12" s="3">
        <v>0</v>
      </c>
      <c r="G12" s="3">
        <f t="shared" si="0"/>
        <v>10</v>
      </c>
      <c r="H12" s="12">
        <f>problemSets!C43</f>
        <v>10.579333333333333</v>
      </c>
      <c r="I12" s="3">
        <v>0</v>
      </c>
      <c r="J12" s="13">
        <f t="shared" si="1"/>
        <v>10.463466666666667</v>
      </c>
      <c r="K12" s="13">
        <f t="shared" si="2"/>
        <v>10</v>
      </c>
    </row>
    <row r="13" spans="1:11" x14ac:dyDescent="0.25">
      <c r="A13" s="1">
        <v>12</v>
      </c>
      <c r="B13" s="3">
        <v>2605</v>
      </c>
      <c r="C13" s="3">
        <v>0</v>
      </c>
      <c r="D13" s="11" t="s">
        <v>3</v>
      </c>
      <c r="E13" s="3">
        <v>10.199999999999999</v>
      </c>
      <c r="F13" s="3">
        <v>0</v>
      </c>
      <c r="G13" s="3">
        <f t="shared" si="0"/>
        <v>10.199999999999999</v>
      </c>
      <c r="H13" s="12">
        <f>problemSets!C22</f>
        <v>10.984000000000002</v>
      </c>
      <c r="I13" s="3">
        <v>3</v>
      </c>
      <c r="J13" s="13">
        <f t="shared" si="1"/>
        <v>13.827200000000001</v>
      </c>
      <c r="K13" s="13">
        <f t="shared" si="2"/>
        <v>10</v>
      </c>
    </row>
    <row r="14" spans="1:11" x14ac:dyDescent="0.25">
      <c r="A14" s="1">
        <v>13</v>
      </c>
      <c r="B14" s="3">
        <v>2626</v>
      </c>
      <c r="C14" s="3">
        <v>0</v>
      </c>
      <c r="D14" s="11" t="s">
        <v>3</v>
      </c>
      <c r="E14" s="3">
        <v>7</v>
      </c>
      <c r="F14" s="3">
        <v>0</v>
      </c>
      <c r="G14" s="3">
        <f t="shared" si="0"/>
        <v>7</v>
      </c>
      <c r="H14" s="12">
        <f>problemSets!C8</f>
        <v>9.9960000000000022</v>
      </c>
      <c r="I14" s="3">
        <v>3</v>
      </c>
      <c r="J14" s="13">
        <f t="shared" si="1"/>
        <v>12.396800000000002</v>
      </c>
      <c r="K14" s="13">
        <f t="shared" si="2"/>
        <v>10</v>
      </c>
    </row>
    <row r="15" spans="1:11" x14ac:dyDescent="0.25">
      <c r="D15" s="10"/>
      <c r="G15" s="12"/>
      <c r="H15" s="12"/>
      <c r="I15" s="14"/>
      <c r="J15" s="13"/>
    </row>
    <row r="16" spans="1:11" x14ac:dyDescent="0.25">
      <c r="D16" s="10"/>
      <c r="G16" s="12"/>
      <c r="H16" s="12"/>
      <c r="J16" s="13"/>
    </row>
    <row r="17" spans="1:11" x14ac:dyDescent="0.25">
      <c r="D17" s="10"/>
      <c r="G17" s="12"/>
      <c r="H17" s="12"/>
      <c r="J17" s="13"/>
    </row>
    <row r="18" spans="1:11" x14ac:dyDescent="0.25">
      <c r="D18" s="10"/>
      <c r="G18" s="12"/>
      <c r="H18" s="12"/>
      <c r="I18" s="14"/>
      <c r="J18" s="13"/>
    </row>
    <row r="19" spans="1:11" x14ac:dyDescent="0.25">
      <c r="D19" s="10"/>
      <c r="G19" s="12"/>
      <c r="H19" s="12"/>
      <c r="J19" s="13"/>
    </row>
    <row r="20" spans="1:11" x14ac:dyDescent="0.25">
      <c r="D20" s="10"/>
      <c r="G20" s="12"/>
      <c r="H20" s="12"/>
      <c r="J20" s="13"/>
    </row>
    <row r="21" spans="1:11" x14ac:dyDescent="0.25">
      <c r="D21" s="10"/>
    </row>
    <row r="22" spans="1:11" s="6" customFormat="1" x14ac:dyDescent="0.25">
      <c r="A22" s="4"/>
      <c r="B22" s="3"/>
      <c r="C22" s="3"/>
      <c r="D22" s="10"/>
      <c r="E22" s="5"/>
      <c r="F22" s="5"/>
      <c r="G22" s="3"/>
      <c r="H22" s="5"/>
      <c r="I22" s="5"/>
      <c r="J22" s="3"/>
      <c r="K22" s="5"/>
    </row>
    <row r="23" spans="1:11" x14ac:dyDescent="0.25">
      <c r="D23" s="10"/>
    </row>
    <row r="24" spans="1:11" x14ac:dyDescent="0.25">
      <c r="D24" s="10"/>
    </row>
    <row r="29" spans="1:11" s="6" customForma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ortState ref="B2:B14">
    <sortCondition ref="B2:B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"/>
  <sheetViews>
    <sheetView zoomScale="59" zoomScaleNormal="59" workbookViewId="0"/>
  </sheetViews>
  <sheetFormatPr defaultRowHeight="15" x14ac:dyDescent="0.25"/>
  <cols>
    <col min="1" max="1" width="9.140625" style="7"/>
    <col min="2" max="2" width="17.42578125" style="7" customWidth="1"/>
    <col min="3" max="3" width="9.28515625" bestFit="1" customWidth="1"/>
    <col min="4" max="4" width="12.85546875" style="7" bestFit="1" customWidth="1"/>
    <col min="5" max="5" width="14.140625" bestFit="1" customWidth="1"/>
    <col min="6" max="6" width="7" customWidth="1"/>
    <col min="7" max="8" width="6.85546875" customWidth="1"/>
    <col min="9" max="9" width="6.5703125" customWidth="1"/>
    <col min="10" max="10" width="6" customWidth="1"/>
    <col min="11" max="11" width="6.42578125" customWidth="1"/>
    <col min="12" max="12" width="6.5703125" customWidth="1"/>
    <col min="13" max="13" width="7" customWidth="1"/>
    <col min="14" max="14" width="7.140625" customWidth="1"/>
    <col min="15" max="15" width="6.85546875" customWidth="1"/>
    <col min="16" max="16" width="7.42578125" customWidth="1"/>
    <col min="17" max="17" width="6.5703125" customWidth="1"/>
    <col min="18" max="18" width="7.5703125" customWidth="1"/>
    <col min="19" max="19" width="7.7109375" customWidth="1"/>
    <col min="20" max="21" width="7" customWidth="1"/>
    <col min="22" max="22" width="6.85546875" customWidth="1"/>
    <col min="23" max="23" width="6.7109375" customWidth="1"/>
    <col min="24" max="24" width="6.5703125" customWidth="1"/>
    <col min="25" max="25" width="7" customWidth="1"/>
  </cols>
  <sheetData>
    <row r="1" spans="1:25" x14ac:dyDescent="0.25">
      <c r="A1" s="8" t="s">
        <v>2</v>
      </c>
      <c r="B1" s="8" t="s">
        <v>7</v>
      </c>
      <c r="C1" s="8" t="s">
        <v>12</v>
      </c>
      <c r="D1" s="8" t="s">
        <v>13</v>
      </c>
      <c r="E1" s="9" t="s">
        <v>8</v>
      </c>
      <c r="F1" s="8">
        <v>1</v>
      </c>
      <c r="G1" s="8">
        <v>2</v>
      </c>
      <c r="H1" s="8">
        <v>3</v>
      </c>
      <c r="I1" s="8">
        <v>4</v>
      </c>
      <c r="J1" s="8">
        <v>5</v>
      </c>
      <c r="K1" s="8">
        <v>6</v>
      </c>
      <c r="L1" s="8">
        <v>7</v>
      </c>
      <c r="M1" s="8">
        <v>8</v>
      </c>
      <c r="N1" s="8">
        <v>9</v>
      </c>
      <c r="O1" s="8">
        <v>10</v>
      </c>
      <c r="P1" s="8">
        <v>11</v>
      </c>
      <c r="Q1" s="8">
        <v>12</v>
      </c>
      <c r="R1" s="8">
        <v>13</v>
      </c>
      <c r="S1" s="8">
        <v>14</v>
      </c>
      <c r="T1" s="8"/>
      <c r="U1" s="8"/>
    </row>
    <row r="2" spans="1:25" x14ac:dyDescent="0.25">
      <c r="A2" s="7">
        <v>1</v>
      </c>
      <c r="B2" s="7">
        <v>2180</v>
      </c>
      <c r="C2" s="7">
        <f>AVERAGE(D2,D4,D6)</f>
        <v>9.7063333333333333</v>
      </c>
      <c r="D2" s="7">
        <f>SUM(F2:SU2)</f>
        <v>9.9960000000000022</v>
      </c>
      <c r="E2" s="9" t="s">
        <v>11</v>
      </c>
      <c r="F2" s="7">
        <v>0.71399999999999997</v>
      </c>
      <c r="G2" s="7">
        <v>0.71399999999999997</v>
      </c>
      <c r="H2" s="7">
        <v>0.71399999999999997</v>
      </c>
      <c r="I2" s="7">
        <v>0.71399999999999997</v>
      </c>
      <c r="J2" s="7">
        <v>0.71399999999999997</v>
      </c>
      <c r="K2" s="7">
        <v>0.71399999999999997</v>
      </c>
      <c r="L2" s="7">
        <v>0.71399999999999997</v>
      </c>
      <c r="M2" s="7">
        <v>0.71399999999999997</v>
      </c>
      <c r="N2" s="7">
        <v>0.71399999999999997</v>
      </c>
      <c r="O2" s="7">
        <v>0.71399999999999997</v>
      </c>
      <c r="P2" s="7">
        <v>0.71399999999999997</v>
      </c>
      <c r="Q2" s="7">
        <v>0.71399999999999997</v>
      </c>
      <c r="R2" s="7">
        <v>0.71399999999999997</v>
      </c>
      <c r="S2" s="7">
        <v>0.71399999999999997</v>
      </c>
      <c r="T2" s="7"/>
      <c r="U2" s="7"/>
    </row>
    <row r="3" spans="1:25" x14ac:dyDescent="0.25">
      <c r="B3" s="7">
        <v>2378</v>
      </c>
      <c r="E3" s="9" t="s">
        <v>10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/>
      <c r="S3" s="8"/>
      <c r="T3" s="8"/>
    </row>
    <row r="4" spans="1:25" x14ac:dyDescent="0.25">
      <c r="D4" s="7">
        <f>SUM(F4:Q4)</f>
        <v>9.1630000000000003</v>
      </c>
      <c r="E4" s="9" t="s">
        <v>11</v>
      </c>
      <c r="F4" s="7">
        <v>0.83299999999999996</v>
      </c>
      <c r="G4" s="7">
        <v>0.83299999999999996</v>
      </c>
      <c r="H4" s="7">
        <v>0.83299999999999996</v>
      </c>
      <c r="I4" s="7">
        <v>0.83299999999999996</v>
      </c>
      <c r="J4" s="7">
        <v>0.83299999999999996</v>
      </c>
      <c r="K4" s="7">
        <v>0</v>
      </c>
      <c r="L4" s="7">
        <v>0.83299999999999996</v>
      </c>
      <c r="M4" s="7">
        <v>0.83299999999999996</v>
      </c>
      <c r="N4" s="7">
        <v>0.83299999999999996</v>
      </c>
      <c r="O4" s="7">
        <v>0.83299999999999996</v>
      </c>
      <c r="P4" s="7">
        <v>0.83299999999999996</v>
      </c>
      <c r="Q4" s="7">
        <v>0.83299999999999996</v>
      </c>
      <c r="R4" s="7"/>
      <c r="S4" s="7"/>
      <c r="T4" s="7"/>
    </row>
    <row r="5" spans="1:25" x14ac:dyDescent="0.25">
      <c r="E5" s="9" t="s">
        <v>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>
        <v>11</v>
      </c>
      <c r="Q5" s="8">
        <v>12</v>
      </c>
      <c r="R5" s="8"/>
      <c r="S5" s="8"/>
      <c r="T5" s="8"/>
      <c r="U5" s="8"/>
      <c r="V5" s="8"/>
      <c r="W5" s="8"/>
      <c r="X5" s="8"/>
      <c r="Y5" s="8"/>
    </row>
    <row r="6" spans="1:25" x14ac:dyDescent="0.25">
      <c r="D6" s="7">
        <f>SUM(F6:R6)</f>
        <v>9.9599999999999991</v>
      </c>
      <c r="E6" s="9" t="s">
        <v>11</v>
      </c>
      <c r="F6" s="7">
        <v>0.83</v>
      </c>
      <c r="G6" s="7">
        <v>0.83</v>
      </c>
      <c r="H6" s="7">
        <v>0.83</v>
      </c>
      <c r="I6" s="7">
        <v>0.83</v>
      </c>
      <c r="J6" s="7">
        <v>0.83</v>
      </c>
      <c r="K6" s="7">
        <v>0.83</v>
      </c>
      <c r="L6" s="7">
        <v>0.83</v>
      </c>
      <c r="M6" s="7">
        <v>0.83</v>
      </c>
      <c r="N6" s="7">
        <v>0.83</v>
      </c>
      <c r="O6" s="7">
        <v>0.83</v>
      </c>
      <c r="P6" s="7">
        <v>0.83</v>
      </c>
      <c r="Q6" s="7">
        <v>0.83</v>
      </c>
      <c r="R6" s="7"/>
      <c r="S6" s="7"/>
      <c r="T6" s="7"/>
      <c r="U6" s="7"/>
      <c r="V6" s="7"/>
      <c r="W6" s="7"/>
      <c r="X6" s="7"/>
      <c r="Y6" s="7"/>
    </row>
    <row r="8" spans="1:25" x14ac:dyDescent="0.25">
      <c r="A8" s="7">
        <v>2</v>
      </c>
      <c r="B8" s="7">
        <v>2506</v>
      </c>
      <c r="C8" s="7">
        <f>AVERAGE(D9,D11,D13)</f>
        <v>9.9960000000000022</v>
      </c>
      <c r="E8" s="9" t="s">
        <v>8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/>
      <c r="U8" s="8"/>
    </row>
    <row r="9" spans="1:25" x14ac:dyDescent="0.25">
      <c r="B9" s="7">
        <v>2626</v>
      </c>
      <c r="D9" s="7">
        <f>SUM(F9:S9)</f>
        <v>9.9960000000000022</v>
      </c>
      <c r="E9" s="9" t="s">
        <v>11</v>
      </c>
      <c r="F9" s="7">
        <v>0.71399999999999997</v>
      </c>
      <c r="G9" s="7">
        <v>0.71399999999999997</v>
      </c>
      <c r="H9" s="7">
        <v>0.71399999999999997</v>
      </c>
      <c r="I9" s="7">
        <v>0.71399999999999997</v>
      </c>
      <c r="J9" s="7">
        <v>0.71399999999999997</v>
      </c>
      <c r="K9" s="7">
        <v>0.71399999999999997</v>
      </c>
      <c r="L9" s="7">
        <v>0.71399999999999997</v>
      </c>
      <c r="M9" s="7">
        <v>0.71399999999999997</v>
      </c>
      <c r="N9" s="7">
        <v>0.71399999999999997</v>
      </c>
      <c r="O9" s="7">
        <v>0.71399999999999997</v>
      </c>
      <c r="P9" s="7">
        <v>0.71399999999999997</v>
      </c>
      <c r="Q9" s="7">
        <v>0.71399999999999997</v>
      </c>
      <c r="R9" s="7">
        <v>0.71399999999999997</v>
      </c>
      <c r="S9" s="7">
        <v>0.71399999999999997</v>
      </c>
      <c r="T9" s="7"/>
      <c r="U9" s="7"/>
    </row>
    <row r="10" spans="1:25" x14ac:dyDescent="0.25">
      <c r="E10" s="9" t="s">
        <v>10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8">
        <v>7</v>
      </c>
      <c r="M10" s="8">
        <v>8</v>
      </c>
      <c r="N10" s="8">
        <v>9</v>
      </c>
      <c r="O10" s="8">
        <v>10</v>
      </c>
      <c r="P10" s="8">
        <v>11</v>
      </c>
      <c r="Q10" s="8">
        <v>12</v>
      </c>
      <c r="R10" s="8"/>
      <c r="S10" s="8"/>
      <c r="T10" s="8"/>
    </row>
    <row r="11" spans="1:25" x14ac:dyDescent="0.25">
      <c r="D11" s="7">
        <f>SUM(F11:Q11)</f>
        <v>9.9960000000000004</v>
      </c>
      <c r="E11" s="9" t="s">
        <v>11</v>
      </c>
      <c r="F11" s="7">
        <v>0.83299999999999996</v>
      </c>
      <c r="G11" s="7">
        <v>0.83299999999999996</v>
      </c>
      <c r="H11" s="7">
        <v>0.83299999999999996</v>
      </c>
      <c r="I11" s="7">
        <v>0.83299999999999996</v>
      </c>
      <c r="J11" s="7">
        <v>0.83299999999999996</v>
      </c>
      <c r="K11" s="7">
        <v>0.83299999999999996</v>
      </c>
      <c r="L11" s="7">
        <v>0.83299999999999996</v>
      </c>
      <c r="M11" s="7">
        <v>0.83299999999999996</v>
      </c>
      <c r="N11" s="7">
        <v>0.83299999999999996</v>
      </c>
      <c r="O11" s="7">
        <v>0.83299999999999996</v>
      </c>
      <c r="P11" s="7">
        <v>0.83299999999999996</v>
      </c>
      <c r="Q11" s="7">
        <v>0.83299999999999996</v>
      </c>
      <c r="R11" s="7"/>
      <c r="S11" s="7"/>
      <c r="T11" s="7"/>
    </row>
    <row r="12" spans="1:25" x14ac:dyDescent="0.25">
      <c r="E12" s="9" t="s">
        <v>9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8">
        <v>7</v>
      </c>
      <c r="M12" s="8">
        <v>8</v>
      </c>
      <c r="N12" s="8">
        <v>9</v>
      </c>
      <c r="O12" s="8">
        <v>10</v>
      </c>
      <c r="P12" s="8">
        <v>11</v>
      </c>
      <c r="Q12" s="8">
        <v>12</v>
      </c>
      <c r="R12" s="8"/>
      <c r="S12" s="8"/>
      <c r="T12" s="8"/>
      <c r="U12" s="8"/>
      <c r="V12" s="8"/>
      <c r="W12" s="8"/>
      <c r="X12" s="8"/>
      <c r="Y12" s="8"/>
    </row>
    <row r="13" spans="1:25" x14ac:dyDescent="0.25">
      <c r="D13" s="7">
        <f>SUM(F13:R13)</f>
        <v>9.9960000000000004</v>
      </c>
      <c r="E13" s="9" t="s">
        <v>11</v>
      </c>
      <c r="F13" s="7">
        <v>0.83299999999999996</v>
      </c>
      <c r="G13" s="7">
        <v>0.83299999999999996</v>
      </c>
      <c r="H13" s="7">
        <v>0.83299999999999996</v>
      </c>
      <c r="I13" s="7">
        <v>0.83299999999999996</v>
      </c>
      <c r="J13" s="7">
        <v>0.83299999999999996</v>
      </c>
      <c r="K13" s="7">
        <v>0.83299999999999996</v>
      </c>
      <c r="L13" s="7">
        <v>0.83299999999999996</v>
      </c>
      <c r="M13" s="7">
        <v>0.83299999999999996</v>
      </c>
      <c r="N13" s="7">
        <v>0.83299999999999996</v>
      </c>
      <c r="O13" s="7">
        <v>0.83299999999999996</v>
      </c>
      <c r="P13" s="7">
        <v>0.83299999999999996</v>
      </c>
      <c r="Q13" s="7">
        <v>0.83299999999999996</v>
      </c>
      <c r="R13" s="7"/>
      <c r="S13" s="7"/>
      <c r="T13" s="7"/>
      <c r="U13" s="7"/>
      <c r="V13" s="7"/>
      <c r="W13" s="7"/>
      <c r="X13" s="7"/>
      <c r="Y13" s="7"/>
    </row>
    <row r="15" spans="1:25" x14ac:dyDescent="0.25">
      <c r="A15" s="7">
        <v>3</v>
      </c>
      <c r="B15" s="7">
        <v>2420</v>
      </c>
      <c r="C15" s="7">
        <f>AVERAGE(D16,D18,D20)</f>
        <v>8.7146666666666661</v>
      </c>
      <c r="E15" s="9" t="s">
        <v>8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8">
        <v>7</v>
      </c>
      <c r="M15" s="8">
        <v>8</v>
      </c>
      <c r="N15" s="8">
        <v>9</v>
      </c>
      <c r="O15" s="8">
        <v>10</v>
      </c>
      <c r="P15" s="8">
        <v>11</v>
      </c>
      <c r="Q15" s="8">
        <v>12</v>
      </c>
      <c r="R15" s="8">
        <v>13</v>
      </c>
      <c r="S15" s="8">
        <v>14</v>
      </c>
      <c r="T15" s="8"/>
      <c r="U15" s="8"/>
    </row>
    <row r="16" spans="1:25" x14ac:dyDescent="0.25">
      <c r="D16" s="7">
        <f>SUM(F16:S16)</f>
        <v>7.854000000000001</v>
      </c>
      <c r="E16" s="9" t="s">
        <v>11</v>
      </c>
      <c r="F16" s="7">
        <v>0.71399999999999997</v>
      </c>
      <c r="G16" s="7">
        <v>0.71399999999999997</v>
      </c>
      <c r="H16" s="7">
        <v>0.71399999999999997</v>
      </c>
      <c r="I16" s="7">
        <v>0.71399999999999997</v>
      </c>
      <c r="J16" s="7">
        <v>0.71399999999999997</v>
      </c>
      <c r="K16" s="7">
        <v>0.71399999999999997</v>
      </c>
      <c r="L16" s="7">
        <v>0</v>
      </c>
      <c r="M16" s="7">
        <v>0.71399999999999997</v>
      </c>
      <c r="N16" s="7">
        <v>0</v>
      </c>
      <c r="O16" s="7">
        <v>0.71399999999999997</v>
      </c>
      <c r="P16" s="7">
        <v>0.71399999999999997</v>
      </c>
      <c r="Q16" s="7">
        <v>0.71399999999999997</v>
      </c>
      <c r="R16" s="7">
        <v>0</v>
      </c>
      <c r="S16" s="7">
        <v>0.71399999999999997</v>
      </c>
      <c r="T16" s="7"/>
      <c r="U16" s="7"/>
    </row>
    <row r="17" spans="1:25" x14ac:dyDescent="0.25">
      <c r="E17" s="9" t="s">
        <v>10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/>
      <c r="S17" s="8"/>
      <c r="T17" s="8"/>
    </row>
    <row r="18" spans="1:25" x14ac:dyDescent="0.25">
      <c r="D18" s="7">
        <f>SUM(F18:Q18)</f>
        <v>8.33</v>
      </c>
      <c r="E18" s="9" t="s">
        <v>11</v>
      </c>
      <c r="F18" s="7">
        <v>0.83299999999999996</v>
      </c>
      <c r="G18" s="7">
        <v>0</v>
      </c>
      <c r="H18" s="7">
        <v>0</v>
      </c>
      <c r="I18" s="7">
        <v>0.83299999999999996</v>
      </c>
      <c r="J18" s="7">
        <v>0.83299999999999996</v>
      </c>
      <c r="K18" s="7">
        <v>0.83299999999999996</v>
      </c>
      <c r="L18" s="7">
        <v>0.83299999999999996</v>
      </c>
      <c r="M18" s="7">
        <v>0.83299999999999996</v>
      </c>
      <c r="N18" s="7">
        <v>0.83299999999999996</v>
      </c>
      <c r="O18" s="7">
        <v>0.83299999999999996</v>
      </c>
      <c r="P18" s="7">
        <v>0.83299999999999996</v>
      </c>
      <c r="Q18" s="7">
        <v>0.83299999999999996</v>
      </c>
      <c r="R18" s="7"/>
      <c r="S18" s="7"/>
      <c r="T18" s="7"/>
    </row>
    <row r="19" spans="1:25" x14ac:dyDescent="0.25">
      <c r="E19" s="9" t="s">
        <v>9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8">
        <v>7</v>
      </c>
      <c r="M19" s="8">
        <v>8</v>
      </c>
      <c r="N19" s="8">
        <v>9</v>
      </c>
      <c r="O19" s="8">
        <v>10</v>
      </c>
      <c r="P19" s="8">
        <v>11</v>
      </c>
      <c r="Q19" s="8">
        <v>12</v>
      </c>
      <c r="R19" s="8"/>
      <c r="S19" s="8"/>
      <c r="T19" s="8"/>
      <c r="U19" s="8"/>
      <c r="V19" s="8"/>
      <c r="W19" s="8"/>
      <c r="X19" s="8"/>
      <c r="Y19" s="8"/>
    </row>
    <row r="20" spans="1:25" x14ac:dyDescent="0.25">
      <c r="D20" s="7">
        <f>SUM(F20:R20)</f>
        <v>9.9599999999999991</v>
      </c>
      <c r="E20" s="9" t="s">
        <v>11</v>
      </c>
      <c r="F20" s="7">
        <v>0.83</v>
      </c>
      <c r="G20" s="7">
        <v>0.83</v>
      </c>
      <c r="H20" s="7">
        <v>0.83</v>
      </c>
      <c r="I20" s="7">
        <v>0.83</v>
      </c>
      <c r="J20" s="7">
        <v>0.83</v>
      </c>
      <c r="K20" s="7">
        <v>0.83</v>
      </c>
      <c r="L20" s="7">
        <v>0.83</v>
      </c>
      <c r="M20" s="7">
        <v>0.83</v>
      </c>
      <c r="N20" s="7">
        <v>0.83</v>
      </c>
      <c r="O20" s="7">
        <v>0.83</v>
      </c>
      <c r="P20" s="7">
        <v>0.83</v>
      </c>
      <c r="Q20" s="7">
        <v>0.83</v>
      </c>
      <c r="R20" s="7"/>
      <c r="S20" s="3"/>
      <c r="T20" s="3"/>
      <c r="U20" s="3"/>
      <c r="V20" s="3"/>
      <c r="W20" s="3"/>
      <c r="X20" s="3"/>
      <c r="Y20" s="3"/>
    </row>
    <row r="22" spans="1:25" x14ac:dyDescent="0.25">
      <c r="A22" s="7">
        <v>4</v>
      </c>
      <c r="B22" s="7">
        <v>2530</v>
      </c>
      <c r="C22" s="7">
        <f>AVERAGE(D23,D25,D27)</f>
        <v>10.984000000000002</v>
      </c>
      <c r="E22" s="9" t="s">
        <v>8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8">
        <v>7</v>
      </c>
      <c r="M22" s="8">
        <v>8</v>
      </c>
      <c r="N22" s="8">
        <v>9</v>
      </c>
      <c r="O22" s="8">
        <v>10</v>
      </c>
      <c r="P22" s="8">
        <v>11</v>
      </c>
      <c r="Q22" s="8">
        <v>12</v>
      </c>
      <c r="R22" s="8">
        <v>13</v>
      </c>
      <c r="S22" s="8">
        <v>14</v>
      </c>
      <c r="T22" s="8"/>
      <c r="U22" s="8"/>
    </row>
    <row r="23" spans="1:25" x14ac:dyDescent="0.25">
      <c r="B23" s="7">
        <v>2605</v>
      </c>
      <c r="D23" s="7">
        <f>SUM(F23:S23)+1</f>
        <v>10.996000000000002</v>
      </c>
      <c r="E23" s="9" t="s">
        <v>11</v>
      </c>
      <c r="F23" s="7">
        <v>0.71399999999999997</v>
      </c>
      <c r="G23" s="7">
        <v>0.71399999999999997</v>
      </c>
      <c r="H23" s="7">
        <v>0.71399999999999997</v>
      </c>
      <c r="I23" s="7">
        <v>0.71399999999999997</v>
      </c>
      <c r="J23" s="7">
        <v>0.71399999999999997</v>
      </c>
      <c r="K23" s="7">
        <v>0.71399999999999997</v>
      </c>
      <c r="L23" s="7">
        <v>0.71399999999999997</v>
      </c>
      <c r="M23" s="7">
        <v>0.71399999999999997</v>
      </c>
      <c r="N23" s="7">
        <v>0.71399999999999997</v>
      </c>
      <c r="O23" s="7">
        <v>0.71399999999999997</v>
      </c>
      <c r="P23" s="7">
        <v>0.71399999999999997</v>
      </c>
      <c r="Q23" s="7">
        <v>0.71399999999999997</v>
      </c>
      <c r="R23" s="7">
        <v>0.71399999999999997</v>
      </c>
      <c r="S23" s="7">
        <v>0.71399999999999997</v>
      </c>
      <c r="T23" s="7"/>
      <c r="U23" s="7"/>
    </row>
    <row r="24" spans="1:25" x14ac:dyDescent="0.25">
      <c r="E24" s="9" t="s">
        <v>10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8">
        <v>7</v>
      </c>
      <c r="M24" s="8">
        <v>8</v>
      </c>
      <c r="N24" s="8">
        <v>9</v>
      </c>
      <c r="O24" s="8">
        <v>10</v>
      </c>
      <c r="P24" s="8">
        <v>11</v>
      </c>
      <c r="Q24" s="8">
        <v>12</v>
      </c>
      <c r="R24" s="8"/>
      <c r="S24" s="8"/>
      <c r="T24" s="8"/>
    </row>
    <row r="25" spans="1:25" x14ac:dyDescent="0.25">
      <c r="D25" s="7">
        <f>SUM(F25:Q25)+1</f>
        <v>10.996</v>
      </c>
      <c r="E25" s="9" t="s">
        <v>11</v>
      </c>
      <c r="F25" s="7">
        <v>0.83299999999999996</v>
      </c>
      <c r="G25" s="7">
        <v>0.83299999999999996</v>
      </c>
      <c r="H25" s="7">
        <v>0.83299999999999996</v>
      </c>
      <c r="I25" s="7">
        <v>0.83299999999999996</v>
      </c>
      <c r="J25" s="7">
        <v>0.83299999999999996</v>
      </c>
      <c r="K25" s="7">
        <v>0.83299999999999996</v>
      </c>
      <c r="L25" s="7">
        <v>0.83299999999999996</v>
      </c>
      <c r="M25" s="7">
        <v>0.83299999999999996</v>
      </c>
      <c r="N25" s="7">
        <v>0.83299999999999996</v>
      </c>
      <c r="O25" s="7">
        <v>0.83299999999999996</v>
      </c>
      <c r="P25" s="7">
        <v>0.83299999999999996</v>
      </c>
      <c r="Q25" s="7">
        <v>0.83299999999999996</v>
      </c>
      <c r="R25" s="7"/>
      <c r="S25" s="7"/>
      <c r="T25" s="7"/>
    </row>
    <row r="26" spans="1:25" x14ac:dyDescent="0.25">
      <c r="E26" s="9" t="s">
        <v>9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8">
        <v>7</v>
      </c>
      <c r="M26" s="8">
        <v>8</v>
      </c>
      <c r="N26" s="8">
        <v>9</v>
      </c>
      <c r="O26" s="8">
        <v>10</v>
      </c>
      <c r="P26" s="8">
        <v>11</v>
      </c>
      <c r="Q26" s="8">
        <v>12</v>
      </c>
      <c r="R26" s="8"/>
      <c r="S26" s="8"/>
      <c r="T26" s="8"/>
      <c r="U26" s="8"/>
      <c r="V26" s="8"/>
      <c r="W26" s="8"/>
      <c r="X26" s="8"/>
      <c r="Y26" s="8"/>
    </row>
    <row r="27" spans="1:25" x14ac:dyDescent="0.25">
      <c r="D27" s="7">
        <f>SUM(F27:R27)+1</f>
        <v>10.959999999999999</v>
      </c>
      <c r="E27" s="9" t="s">
        <v>11</v>
      </c>
      <c r="F27" s="7">
        <v>0.83</v>
      </c>
      <c r="G27" s="7">
        <v>0.83</v>
      </c>
      <c r="H27" s="7">
        <v>0.83</v>
      </c>
      <c r="I27" s="7">
        <v>0.83</v>
      </c>
      <c r="J27" s="7">
        <v>0.83</v>
      </c>
      <c r="K27" s="7">
        <v>0.83</v>
      </c>
      <c r="L27" s="7">
        <v>0.83</v>
      </c>
      <c r="M27" s="7">
        <v>0.83</v>
      </c>
      <c r="N27" s="7">
        <v>0.83</v>
      </c>
      <c r="O27" s="7">
        <v>0.83</v>
      </c>
      <c r="P27" s="7">
        <v>0.83</v>
      </c>
      <c r="Q27" s="7">
        <v>0.83</v>
      </c>
      <c r="R27" s="7"/>
      <c r="S27" s="7"/>
      <c r="T27" s="7"/>
      <c r="U27" s="7"/>
      <c r="V27" s="7"/>
      <c r="W27" s="7"/>
      <c r="X27" s="7"/>
      <c r="Y27" s="7"/>
    </row>
    <row r="29" spans="1:25" x14ac:dyDescent="0.25">
      <c r="A29" s="7">
        <v>5</v>
      </c>
      <c r="B29" s="7">
        <v>2078</v>
      </c>
      <c r="C29" s="7">
        <f>AVERAGE(D30,D32,D34)</f>
        <v>7.3303333333333347</v>
      </c>
      <c r="E29" s="9" t="s">
        <v>8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>
        <v>11</v>
      </c>
      <c r="Q29" s="8">
        <v>12</v>
      </c>
      <c r="R29" s="8">
        <v>13</v>
      </c>
      <c r="S29" s="8">
        <v>14</v>
      </c>
      <c r="T29" s="8"/>
      <c r="U29" s="8"/>
    </row>
    <row r="30" spans="1:25" x14ac:dyDescent="0.25">
      <c r="D30" s="7">
        <f>SUM(F30:S30)</f>
        <v>7.854000000000001</v>
      </c>
      <c r="E30" s="9" t="s">
        <v>11</v>
      </c>
      <c r="F30" s="7">
        <v>0.71399999999999997</v>
      </c>
      <c r="G30" s="7">
        <v>0.71399999999999997</v>
      </c>
      <c r="H30" s="7">
        <v>0</v>
      </c>
      <c r="I30" s="7">
        <v>0</v>
      </c>
      <c r="J30" s="7">
        <v>0.71399999999999997</v>
      </c>
      <c r="K30" s="7">
        <v>0.71399999999999997</v>
      </c>
      <c r="L30" s="7">
        <v>0.71399999999999997</v>
      </c>
      <c r="M30" s="7">
        <v>0.71399999999999997</v>
      </c>
      <c r="N30" s="7">
        <v>0.71399999999999997</v>
      </c>
      <c r="O30" s="7">
        <v>0.71399999999999997</v>
      </c>
      <c r="P30" s="7">
        <v>0.71399999999999997</v>
      </c>
      <c r="Q30" s="7">
        <v>0.71399999999999997</v>
      </c>
      <c r="R30" s="7">
        <v>0</v>
      </c>
      <c r="S30" s="7">
        <v>0.71399999999999997</v>
      </c>
      <c r="T30" s="7"/>
      <c r="U30" s="7"/>
    </row>
    <row r="31" spans="1:25" x14ac:dyDescent="0.25">
      <c r="E31" s="9" t="s">
        <v>10</v>
      </c>
      <c r="F31" s="8">
        <v>1</v>
      </c>
      <c r="G31" s="8">
        <v>2</v>
      </c>
      <c r="H31" s="8">
        <v>3</v>
      </c>
      <c r="I31" s="8">
        <v>4</v>
      </c>
      <c r="J31" s="8">
        <v>5</v>
      </c>
      <c r="K31" s="8">
        <v>6</v>
      </c>
      <c r="L31" s="8">
        <v>7</v>
      </c>
      <c r="M31" s="8">
        <v>8</v>
      </c>
      <c r="N31" s="8">
        <v>9</v>
      </c>
      <c r="O31" s="8">
        <v>10</v>
      </c>
      <c r="P31" s="8">
        <v>11</v>
      </c>
      <c r="Q31" s="8">
        <v>12</v>
      </c>
      <c r="R31" s="8"/>
      <c r="S31" s="8"/>
      <c r="T31" s="8"/>
    </row>
    <row r="32" spans="1:25" x14ac:dyDescent="0.25">
      <c r="D32" s="7">
        <f>SUM(F32:Q32)</f>
        <v>7.4970000000000008</v>
      </c>
      <c r="E32" s="9" t="s">
        <v>11</v>
      </c>
      <c r="F32" s="7">
        <v>0.83299999999999996</v>
      </c>
      <c r="G32" s="7">
        <v>0</v>
      </c>
      <c r="H32" s="7">
        <v>0.83299999999999996</v>
      </c>
      <c r="I32" s="7">
        <v>0.83299999999999996</v>
      </c>
      <c r="J32" s="7">
        <v>0</v>
      </c>
      <c r="K32" s="7">
        <v>0.83299999999999996</v>
      </c>
      <c r="L32" s="7">
        <v>0.83299999999999996</v>
      </c>
      <c r="M32" s="7">
        <v>0.83299999999999996</v>
      </c>
      <c r="N32" s="7">
        <v>0.83299999999999996</v>
      </c>
      <c r="O32" s="7">
        <v>0.83299999999999996</v>
      </c>
      <c r="P32" s="7">
        <v>0.83299999999999996</v>
      </c>
      <c r="Q32" s="7">
        <v>0</v>
      </c>
      <c r="R32" s="7"/>
      <c r="S32" s="7"/>
      <c r="T32" s="7"/>
    </row>
    <row r="33" spans="1:25" x14ac:dyDescent="0.25">
      <c r="E33" s="9" t="s">
        <v>9</v>
      </c>
      <c r="F33" s="8">
        <v>1</v>
      </c>
      <c r="G33" s="8">
        <v>2</v>
      </c>
      <c r="H33" s="8">
        <v>3</v>
      </c>
      <c r="I33" s="8">
        <v>4</v>
      </c>
      <c r="J33" s="8">
        <v>5</v>
      </c>
      <c r="K33" s="8">
        <v>6</v>
      </c>
      <c r="L33" s="8">
        <v>7</v>
      </c>
      <c r="M33" s="8">
        <v>8</v>
      </c>
      <c r="N33" s="8">
        <v>9</v>
      </c>
      <c r="O33" s="8">
        <v>10</v>
      </c>
      <c r="P33" s="8">
        <v>11</v>
      </c>
      <c r="Q33" s="8">
        <v>12</v>
      </c>
      <c r="R33" s="8"/>
      <c r="S33" s="8"/>
      <c r="T33" s="8"/>
      <c r="U33" s="8"/>
      <c r="V33" s="8"/>
      <c r="W33" s="8"/>
      <c r="X33" s="8"/>
      <c r="Y33" s="8"/>
    </row>
    <row r="34" spans="1:25" x14ac:dyDescent="0.25">
      <c r="D34" s="7">
        <f>SUM(F34:R34)</f>
        <v>6.64</v>
      </c>
      <c r="E34" s="9" t="s">
        <v>11</v>
      </c>
      <c r="F34" s="7">
        <v>0</v>
      </c>
      <c r="G34" s="7">
        <v>0</v>
      </c>
      <c r="H34" s="7">
        <v>0.83</v>
      </c>
      <c r="I34" s="7">
        <v>0</v>
      </c>
      <c r="J34" s="7">
        <v>0.83</v>
      </c>
      <c r="K34" s="7">
        <v>0.83</v>
      </c>
      <c r="L34" s="7">
        <v>0.83</v>
      </c>
      <c r="M34" s="7">
        <v>0.83</v>
      </c>
      <c r="N34" s="7">
        <v>0.83</v>
      </c>
      <c r="O34" s="7">
        <v>0.83</v>
      </c>
      <c r="P34" s="7">
        <v>0.83</v>
      </c>
      <c r="Q34" s="7">
        <v>0</v>
      </c>
      <c r="R34" s="7"/>
      <c r="S34" s="7"/>
      <c r="T34" s="7"/>
      <c r="U34" s="7"/>
      <c r="V34" s="7"/>
      <c r="W34" s="7"/>
      <c r="X34" s="7"/>
      <c r="Y34" s="7"/>
    </row>
    <row r="36" spans="1:25" x14ac:dyDescent="0.25">
      <c r="A36" s="7">
        <v>6</v>
      </c>
      <c r="B36" s="7">
        <v>2537</v>
      </c>
      <c r="C36" s="7">
        <f>AVERAGE(D37,D39,D41)</f>
        <v>3.6653333333333342</v>
      </c>
      <c r="E36" s="9" t="s">
        <v>8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8">
        <v>7</v>
      </c>
      <c r="M36" s="8">
        <v>8</v>
      </c>
      <c r="N36" s="8">
        <v>9</v>
      </c>
      <c r="O36" s="8">
        <v>10</v>
      </c>
      <c r="P36" s="8">
        <v>11</v>
      </c>
      <c r="Q36" s="8">
        <v>12</v>
      </c>
      <c r="R36" s="8">
        <v>13</v>
      </c>
      <c r="S36" s="8">
        <v>14</v>
      </c>
      <c r="T36" s="8"/>
      <c r="U36" s="8"/>
    </row>
    <row r="37" spans="1:25" x14ac:dyDescent="0.25">
      <c r="B37" s="7">
        <v>2554</v>
      </c>
      <c r="D37" s="7">
        <f>SUM(F37:S37)+1</f>
        <v>10.996000000000002</v>
      </c>
      <c r="E37" s="9" t="s">
        <v>11</v>
      </c>
      <c r="F37" s="7">
        <v>0.71399999999999997</v>
      </c>
      <c r="G37" s="7">
        <v>0.71399999999999997</v>
      </c>
      <c r="H37" s="7">
        <v>0.71399999999999997</v>
      </c>
      <c r="I37" s="7">
        <v>0.71399999999999997</v>
      </c>
      <c r="J37" s="7">
        <v>0.71399999999999997</v>
      </c>
      <c r="K37" s="7">
        <v>0.71399999999999997</v>
      </c>
      <c r="L37" s="7">
        <v>0.71399999999999997</v>
      </c>
      <c r="M37" s="7">
        <v>0.71399999999999997</v>
      </c>
      <c r="N37" s="7">
        <v>0.71399999999999997</v>
      </c>
      <c r="O37" s="7">
        <v>0.71399999999999997</v>
      </c>
      <c r="P37" s="7">
        <v>0.71399999999999997</v>
      </c>
      <c r="Q37" s="7">
        <v>0.71399999999999997</v>
      </c>
      <c r="R37" s="7">
        <v>0.71399999999999997</v>
      </c>
      <c r="S37" s="7">
        <v>0.71399999999999997</v>
      </c>
      <c r="T37" s="7"/>
      <c r="U37" s="7"/>
    </row>
    <row r="38" spans="1:25" x14ac:dyDescent="0.25">
      <c r="E38" s="9" t="s">
        <v>10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8">
        <v>7</v>
      </c>
      <c r="M38" s="8">
        <v>8</v>
      </c>
      <c r="N38" s="8">
        <v>9</v>
      </c>
      <c r="O38" s="8">
        <v>10</v>
      </c>
      <c r="P38" s="8">
        <v>11</v>
      </c>
      <c r="Q38" s="8">
        <v>12</v>
      </c>
      <c r="R38" s="8"/>
      <c r="S38" s="8"/>
      <c r="T38" s="8"/>
    </row>
    <row r="39" spans="1:25" x14ac:dyDescent="0.25">
      <c r="D39" s="7">
        <f>SUM(F39:Q39)</f>
        <v>0</v>
      </c>
      <c r="E39" s="9" t="s">
        <v>11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7"/>
      <c r="S39" s="7"/>
      <c r="T39" s="7"/>
    </row>
    <row r="40" spans="1:25" x14ac:dyDescent="0.25">
      <c r="E40" s="9" t="s">
        <v>9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8">
        <v>7</v>
      </c>
      <c r="M40" s="8">
        <v>8</v>
      </c>
      <c r="N40" s="8">
        <v>9</v>
      </c>
      <c r="O40" s="8">
        <v>10</v>
      </c>
      <c r="P40" s="8">
        <v>11</v>
      </c>
      <c r="Q40" s="8">
        <v>12</v>
      </c>
      <c r="R40" s="8"/>
      <c r="S40" s="8"/>
      <c r="T40" s="8"/>
      <c r="U40" s="8"/>
    </row>
    <row r="41" spans="1:25" x14ac:dyDescent="0.25">
      <c r="D41" s="7">
        <f>SUM(F41:R41)</f>
        <v>0</v>
      </c>
      <c r="E41" s="9" t="s">
        <v>11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7"/>
      <c r="S41" s="7"/>
      <c r="T41" s="7"/>
      <c r="U41" s="7"/>
    </row>
    <row r="43" spans="1:25" x14ac:dyDescent="0.25">
      <c r="A43" s="7">
        <v>7</v>
      </c>
      <c r="B43" s="7">
        <v>2557</v>
      </c>
      <c r="C43" s="7">
        <f>AVERAGE(D44,D46,D48)</f>
        <v>10.579333333333333</v>
      </c>
      <c r="E43" s="9" t="s">
        <v>8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8">
        <v>7</v>
      </c>
      <c r="M43" s="8">
        <v>8</v>
      </c>
      <c r="N43" s="8">
        <v>9</v>
      </c>
      <c r="O43" s="8">
        <v>10</v>
      </c>
      <c r="P43" s="8">
        <v>11</v>
      </c>
      <c r="Q43" s="8">
        <v>12</v>
      </c>
      <c r="R43" s="8">
        <v>13</v>
      </c>
      <c r="S43" s="8">
        <v>14</v>
      </c>
      <c r="T43" s="8"/>
      <c r="U43" s="8"/>
    </row>
    <row r="44" spans="1:25" x14ac:dyDescent="0.25">
      <c r="B44" s="7">
        <v>2561</v>
      </c>
      <c r="D44" s="7">
        <f>SUM(F44:S44)+0.5</f>
        <v>9.7820000000000018</v>
      </c>
      <c r="E44" s="9" t="s">
        <v>11</v>
      </c>
      <c r="F44" s="7">
        <v>0.71399999999999997</v>
      </c>
      <c r="G44" s="7">
        <v>0.71399999999999997</v>
      </c>
      <c r="H44" s="7">
        <v>0.71399999999999997</v>
      </c>
      <c r="I44" s="7">
        <v>0</v>
      </c>
      <c r="J44" s="7">
        <v>0.71399999999999997</v>
      </c>
      <c r="K44" s="7">
        <v>0.71399999999999997</v>
      </c>
      <c r="L44" s="7">
        <v>0.71399999999999997</v>
      </c>
      <c r="M44" s="7">
        <v>0.71399999999999997</v>
      </c>
      <c r="N44" s="7">
        <v>0.71399999999999997</v>
      </c>
      <c r="O44" s="7">
        <v>0.71399999999999997</v>
      </c>
      <c r="P44" s="7">
        <v>0.71399999999999997</v>
      </c>
      <c r="Q44" s="7">
        <v>0.71399999999999997</v>
      </c>
      <c r="R44" s="7">
        <v>0.71399999999999997</v>
      </c>
      <c r="S44" s="7">
        <v>0.71399999999999997</v>
      </c>
      <c r="T44" s="7"/>
      <c r="U44" s="7"/>
    </row>
    <row r="45" spans="1:25" x14ac:dyDescent="0.25">
      <c r="E45" s="9" t="s">
        <v>10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8">
        <v>7</v>
      </c>
      <c r="M45" s="8">
        <v>8</v>
      </c>
      <c r="N45" s="8">
        <v>9</v>
      </c>
      <c r="O45" s="8">
        <v>10</v>
      </c>
      <c r="P45" s="8">
        <v>11</v>
      </c>
      <c r="Q45" s="8">
        <v>12</v>
      </c>
    </row>
    <row r="46" spans="1:25" x14ac:dyDescent="0.25">
      <c r="D46" s="7">
        <f>SUM(F46:Q46)+1</f>
        <v>10.996</v>
      </c>
      <c r="E46" s="9" t="s">
        <v>11</v>
      </c>
      <c r="F46" s="7">
        <v>0.83299999999999996</v>
      </c>
      <c r="G46" s="7">
        <v>0.83299999999999996</v>
      </c>
      <c r="H46" s="7">
        <v>0.83299999999999996</v>
      </c>
      <c r="I46" s="7">
        <v>0.83299999999999996</v>
      </c>
      <c r="J46" s="7">
        <v>0.83299999999999996</v>
      </c>
      <c r="K46" s="7">
        <v>0.83299999999999996</v>
      </c>
      <c r="L46" s="7">
        <v>0.83299999999999996</v>
      </c>
      <c r="M46" s="7">
        <v>0.83299999999999996</v>
      </c>
      <c r="N46" s="7">
        <v>0.83299999999999996</v>
      </c>
      <c r="O46" s="7">
        <v>0.83299999999999996</v>
      </c>
      <c r="P46" s="7">
        <v>0.83299999999999996</v>
      </c>
      <c r="Q46" s="7">
        <v>0.83299999999999996</v>
      </c>
    </row>
    <row r="47" spans="1:25" x14ac:dyDescent="0.25">
      <c r="E47" s="9" t="s">
        <v>9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8">
        <v>7</v>
      </c>
      <c r="M47" s="8">
        <v>8</v>
      </c>
      <c r="N47" s="8">
        <v>9</v>
      </c>
      <c r="O47" s="8">
        <v>10</v>
      </c>
      <c r="P47" s="8">
        <v>11</v>
      </c>
      <c r="Q47" s="8">
        <v>12</v>
      </c>
      <c r="R47" s="8"/>
    </row>
    <row r="48" spans="1:25" x14ac:dyDescent="0.25">
      <c r="D48" s="7">
        <f>SUM(F48:R48)+1</f>
        <v>10.959999999999999</v>
      </c>
      <c r="E48" s="9" t="s">
        <v>11</v>
      </c>
      <c r="F48" s="7">
        <v>0.83</v>
      </c>
      <c r="G48" s="7">
        <v>0.83</v>
      </c>
      <c r="H48" s="7">
        <v>0.83</v>
      </c>
      <c r="I48" s="7">
        <v>0.83</v>
      </c>
      <c r="J48" s="7">
        <v>0.83</v>
      </c>
      <c r="K48" s="7">
        <v>0.83</v>
      </c>
      <c r="L48" s="7">
        <v>0.83</v>
      </c>
      <c r="M48" s="7">
        <v>0.83</v>
      </c>
      <c r="N48" s="7">
        <v>0.83</v>
      </c>
      <c r="O48" s="7">
        <v>0.83</v>
      </c>
      <c r="P48" s="7">
        <v>0.83</v>
      </c>
      <c r="Q48" s="7">
        <v>0.83</v>
      </c>
      <c r="R48" s="7"/>
    </row>
    <row r="50" spans="1:20" x14ac:dyDescent="0.25">
      <c r="A50" s="7">
        <v>8</v>
      </c>
      <c r="B50" s="7">
        <v>2263</v>
      </c>
      <c r="C50" s="7">
        <f>AVERAGE(D51,D53,D55)</f>
        <v>2.6180000000000003</v>
      </c>
      <c r="E50" s="9" t="s">
        <v>8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8">
        <v>7</v>
      </c>
      <c r="M50" s="8">
        <v>8</v>
      </c>
      <c r="N50" s="8">
        <v>9</v>
      </c>
      <c r="O50" s="8">
        <v>10</v>
      </c>
      <c r="P50" s="8">
        <v>11</v>
      </c>
      <c r="Q50" s="8">
        <v>12</v>
      </c>
      <c r="R50" s="8">
        <v>13</v>
      </c>
      <c r="S50" s="8">
        <v>14</v>
      </c>
      <c r="T50" s="8"/>
    </row>
    <row r="51" spans="1:20" x14ac:dyDescent="0.25">
      <c r="D51" s="7">
        <f>SUM(F51:S51)</f>
        <v>7.854000000000001</v>
      </c>
      <c r="E51" s="9" t="s">
        <v>11</v>
      </c>
      <c r="F51" s="7">
        <v>0.71399999999999997</v>
      </c>
      <c r="G51" s="7">
        <v>0.71399999999999997</v>
      </c>
      <c r="H51" s="7">
        <v>0.71399999999999997</v>
      </c>
      <c r="I51" s="7">
        <v>0.71399999999999997</v>
      </c>
      <c r="J51" s="7">
        <v>0</v>
      </c>
      <c r="K51" s="7">
        <v>0.71399999999999997</v>
      </c>
      <c r="L51" s="7">
        <v>0</v>
      </c>
      <c r="M51" s="7">
        <v>0.71399999999999997</v>
      </c>
      <c r="N51" s="7">
        <v>0.71399999999999997</v>
      </c>
      <c r="O51" s="7">
        <v>0.71399999999999997</v>
      </c>
      <c r="P51" s="7">
        <v>0.71399999999999997</v>
      </c>
      <c r="Q51" s="7">
        <v>0.71399999999999997</v>
      </c>
      <c r="R51" s="7">
        <v>0</v>
      </c>
      <c r="S51" s="7">
        <v>0.71399999999999997</v>
      </c>
      <c r="T51" s="7"/>
    </row>
    <row r="52" spans="1:20" x14ac:dyDescent="0.25">
      <c r="E52" s="9" t="s">
        <v>10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8">
        <v>7</v>
      </c>
      <c r="M52" s="8">
        <v>8</v>
      </c>
      <c r="N52" s="8">
        <v>9</v>
      </c>
      <c r="O52" s="8">
        <v>10</v>
      </c>
      <c r="P52" s="8">
        <v>11</v>
      </c>
      <c r="Q52" s="8">
        <v>12</v>
      </c>
    </row>
    <row r="53" spans="1:20" x14ac:dyDescent="0.25">
      <c r="D53" s="7">
        <f>SUM(F53:Q53)</f>
        <v>0</v>
      </c>
      <c r="E53" s="9" t="s">
        <v>11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20" x14ac:dyDescent="0.25">
      <c r="E54" s="9" t="s">
        <v>9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8">
        <v>7</v>
      </c>
      <c r="M54" s="8">
        <v>8</v>
      </c>
      <c r="N54" s="8">
        <v>9</v>
      </c>
      <c r="O54" s="8">
        <v>10</v>
      </c>
      <c r="P54" s="8">
        <v>11</v>
      </c>
      <c r="Q54" s="8">
        <v>12</v>
      </c>
      <c r="R54" s="8"/>
    </row>
    <row r="55" spans="1:20" x14ac:dyDescent="0.25">
      <c r="D55" s="7">
        <f>SUM(F55:R55)</f>
        <v>0</v>
      </c>
      <c r="E55" s="9" t="s">
        <v>11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Generic</vt:lpstr>
      <vt:lpstr>problemSets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2020-08-25T10:21:13Z</dcterms:modified>
</cp:coreProperties>
</file>